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KALBPR" sheetId="1" r:id="rId1"/>
  </sheets>
  <definedNames>
    <definedName name="_Regression_Int" localSheetId="0" hidden="1">1</definedName>
    <definedName name="_xlnm.Print_Area" localSheetId="0">'KALBPR'!$A$1:$K$31</definedName>
    <definedName name="Druckbereich_MI" localSheetId="0">'KALBPR'!$A$1:$K$31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<sst xmlns="http://schemas.openxmlformats.org/spreadsheetml/2006/main" count="38" uniqueCount="32">
  <si>
    <t>Angestrebtes Verkaufsgewicht</t>
  </si>
  <si>
    <t>kg</t>
  </si>
  <si>
    <t xml:space="preserve"> (lebend)</t>
  </si>
  <si>
    <t xml:space="preserve">Erwartete Ausschlachtung </t>
  </si>
  <si>
    <t>%</t>
  </si>
  <si>
    <t xml:space="preserve"> (ungenüchtert)</t>
  </si>
  <si>
    <t>Schlachtgewicht</t>
  </si>
  <si>
    <t>Einkaufsgewicht</t>
  </si>
  <si>
    <t>Zuwachs je Tier</t>
  </si>
  <si>
    <t>Erwartete Tageszunahme</t>
  </si>
  <si>
    <t>g</t>
  </si>
  <si>
    <t>Erwartete Mastdauer</t>
  </si>
  <si>
    <t>Tage</t>
  </si>
  <si>
    <t>Angestrebte Erlösdifferenz</t>
  </si>
  <si>
    <t>EUR/Tag</t>
  </si>
  <si>
    <t xml:space="preserve"> (Spanne für:  Kraftfutter,</t>
  </si>
  <si>
    <t xml:space="preserve"> Grundfutter, Tierarzt, Wasser,</t>
  </si>
  <si>
    <t>EUR/Tier</t>
  </si>
  <si>
    <t xml:space="preserve"> Stallplatz, Arbeitsentlohnung)</t>
  </si>
  <si>
    <t>Erwarteter Bullenpreis</t>
  </si>
  <si>
    <t>EUR/kg</t>
  </si>
  <si>
    <t xml:space="preserve"> (Schlachtgewicht)</t>
  </si>
  <si>
    <t>Bullenprämie</t>
  </si>
  <si>
    <t xml:space="preserve"> (Sonderprämie + Schlachtprämie)</t>
  </si>
  <si>
    <t>Marktleistung des Bullen</t>
  </si>
  <si>
    <t>EUR</t>
  </si>
  <si>
    <t xml:space="preserve"> (incl. 10,7% MWSt.) incl. Prämie</t>
  </si>
  <si>
    <t>Möglicher Kälber-/Fresser</t>
  </si>
  <si>
    <t xml:space="preserve"> (Brutto-Preis)</t>
  </si>
  <si>
    <t>Möglicher kg-Preis</t>
  </si>
  <si>
    <t xml:space="preserve"> (netto)</t>
  </si>
  <si>
    <t>Was dürfen Kälber / Fresser  in der Bullenmast kosten ?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</si>
</sst>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0.0_)"/>
    <numFmt numFmtId="180" formatCode="#,##0_);\(#,##0\)"/>
    <numFmt numFmtId="181" formatCode="0_)"/>
    <numFmt numFmtId="182" formatCode="0.00_)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34">
    <xf numFmtId="172" fontId="0" fillId="0" borderId="0" xfId="0" applyAlignment="1">
      <alignment/>
    </xf>
    <xf numFmtId="172" fontId="8" fillId="0" borderId="2" xfId="0" applyFont="1" applyFill="1" applyBorder="1" applyAlignment="1">
      <alignment/>
    </xf>
    <xf numFmtId="172" fontId="8" fillId="0" borderId="3" xfId="0" applyFont="1" applyFill="1" applyBorder="1" applyAlignment="1">
      <alignment/>
    </xf>
    <xf numFmtId="172" fontId="9" fillId="0" borderId="0" xfId="0" applyFont="1" applyAlignment="1">
      <alignment/>
    </xf>
    <xf numFmtId="172" fontId="8" fillId="0" borderId="0" xfId="0" applyFont="1" applyFill="1" applyAlignment="1">
      <alignment/>
    </xf>
    <xf numFmtId="172" fontId="8" fillId="0" borderId="0" xfId="0" applyFont="1" applyFill="1" applyBorder="1" applyAlignment="1">
      <alignment/>
    </xf>
    <xf numFmtId="172" fontId="8" fillId="0" borderId="0" xfId="0" applyFont="1" applyFill="1" applyBorder="1" applyAlignment="1" applyProtection="1">
      <alignment/>
      <protection/>
    </xf>
    <xf numFmtId="172" fontId="10" fillId="0" borderId="4" xfId="0" applyFont="1" applyFill="1" applyBorder="1" applyAlignment="1" applyProtection="1">
      <alignment/>
      <protection/>
    </xf>
    <xf numFmtId="172" fontId="10" fillId="0" borderId="4" xfId="0" applyFont="1" applyFill="1" applyBorder="1" applyAlignment="1" applyProtection="1">
      <alignment/>
      <protection/>
    </xf>
    <xf numFmtId="172" fontId="10" fillId="0" borderId="2" xfId="0" applyFont="1" applyFill="1" applyBorder="1" applyAlignment="1">
      <alignment/>
    </xf>
    <xf numFmtId="172" fontId="10" fillId="2" borderId="4" xfId="0" applyFont="1" applyFill="1" applyBorder="1" applyAlignment="1" applyProtection="1">
      <alignment/>
      <protection locked="0"/>
    </xf>
    <xf numFmtId="172" fontId="10" fillId="0" borderId="3" xfId="0" applyFont="1" applyFill="1" applyBorder="1" applyAlignment="1">
      <alignment/>
    </xf>
    <xf numFmtId="172" fontId="10" fillId="0" borderId="3" xfId="0" applyFont="1" applyFill="1" applyBorder="1" applyAlignment="1" applyProtection="1">
      <alignment/>
      <protection/>
    </xf>
    <xf numFmtId="172" fontId="10" fillId="0" borderId="0" xfId="0" applyFont="1" applyFill="1" applyAlignment="1">
      <alignment/>
    </xf>
    <xf numFmtId="179" fontId="10" fillId="2" borderId="4" xfId="0" applyNumberFormat="1" applyFont="1" applyFill="1" applyBorder="1" applyAlignment="1" applyProtection="1">
      <alignment/>
      <protection locked="0"/>
    </xf>
    <xf numFmtId="179" fontId="10" fillId="0" borderId="4" xfId="0" applyNumberFormat="1" applyFont="1" applyFill="1" applyBorder="1" applyAlignment="1" applyProtection="1">
      <alignment/>
      <protection/>
    </xf>
    <xf numFmtId="180" fontId="11" fillId="2" borderId="4" xfId="0" applyNumberFormat="1" applyFont="1" applyFill="1" applyBorder="1" applyAlignment="1" applyProtection="1">
      <alignment/>
      <protection locked="0"/>
    </xf>
    <xf numFmtId="181" fontId="10" fillId="0" borderId="4" xfId="0" applyNumberFormat="1" applyFont="1" applyFill="1" applyBorder="1" applyAlignment="1" applyProtection="1">
      <alignment/>
      <protection/>
    </xf>
    <xf numFmtId="172" fontId="10" fillId="0" borderId="5" xfId="0" applyFont="1" applyFill="1" applyBorder="1" applyAlignment="1" applyProtection="1">
      <alignment/>
      <protection/>
    </xf>
    <xf numFmtId="182" fontId="10" fillId="2" borderId="4" xfId="0" applyNumberFormat="1" applyFont="1" applyFill="1" applyBorder="1" applyAlignment="1" applyProtection="1">
      <alignment/>
      <protection locked="0"/>
    </xf>
    <xf numFmtId="172" fontId="10" fillId="0" borderId="0" xfId="0" applyFont="1" applyFill="1" applyBorder="1" applyAlignment="1">
      <alignment/>
    </xf>
    <xf numFmtId="172" fontId="10" fillId="0" borderId="6" xfId="0" applyFont="1" applyFill="1" applyBorder="1" applyAlignment="1">
      <alignment/>
    </xf>
    <xf numFmtId="180" fontId="10" fillId="0" borderId="4" xfId="0" applyNumberFormat="1" applyFont="1" applyFill="1" applyBorder="1" applyAlignment="1" applyProtection="1">
      <alignment/>
      <protection/>
    </xf>
    <xf numFmtId="172" fontId="10" fillId="0" borderId="7" xfId="0" applyFont="1" applyFill="1" applyBorder="1" applyAlignment="1" applyProtection="1">
      <alignment/>
      <protection/>
    </xf>
    <xf numFmtId="172" fontId="10" fillId="0" borderId="8" xfId="0" applyFont="1" applyFill="1" applyBorder="1" applyAlignment="1">
      <alignment/>
    </xf>
    <xf numFmtId="182" fontId="11" fillId="2" borderId="4" xfId="0" applyNumberFormat="1" applyFont="1" applyFill="1" applyBorder="1" applyAlignment="1" applyProtection="1">
      <alignment/>
      <protection locked="0"/>
    </xf>
    <xf numFmtId="172" fontId="10" fillId="0" borderId="7" xfId="0" applyFont="1" applyFill="1" applyBorder="1" applyAlignment="1">
      <alignment/>
    </xf>
    <xf numFmtId="172" fontId="10" fillId="0" borderId="9" xfId="0" applyFont="1" applyFill="1" applyBorder="1" applyAlignment="1">
      <alignment/>
    </xf>
    <xf numFmtId="172" fontId="10" fillId="2" borderId="3" xfId="0" applyFont="1" applyFill="1" applyBorder="1" applyAlignment="1">
      <alignment/>
    </xf>
    <xf numFmtId="180" fontId="11" fillId="0" borderId="4" xfId="0" applyNumberFormat="1" applyFont="1" applyFill="1" applyBorder="1" applyAlignment="1" applyProtection="1">
      <alignment/>
      <protection/>
    </xf>
    <xf numFmtId="182" fontId="11" fillId="0" borderId="4" xfId="0" applyNumberFormat="1" applyFont="1" applyFill="1" applyBorder="1" applyAlignment="1" applyProtection="1">
      <alignment/>
      <protection/>
    </xf>
    <xf numFmtId="172" fontId="8" fillId="0" borderId="9" xfId="0" applyFont="1" applyFill="1" applyBorder="1" applyAlignment="1">
      <alignment/>
    </xf>
    <xf numFmtId="172" fontId="7" fillId="0" borderId="0" xfId="0" applyFont="1" applyFill="1" applyBorder="1" applyAlignment="1" applyProtection="1">
      <alignment/>
      <protection/>
    </xf>
    <xf numFmtId="172" fontId="7" fillId="0" borderId="0" xfId="0" applyFont="1" applyFill="1" applyBorder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8"/>
  <sheetViews>
    <sheetView showGridLines="0" tabSelected="1" workbookViewId="0" topLeftCell="A1">
      <selection activeCell="K21" sqref="K21"/>
    </sheetView>
  </sheetViews>
  <sheetFormatPr defaultColWidth="9.796875" defaultRowHeight="15"/>
  <cols>
    <col min="1" max="1" width="4.796875" style="3" customWidth="1"/>
    <col min="2" max="4" width="9.796875" style="3" customWidth="1"/>
    <col min="5" max="5" width="7.796875" style="3" customWidth="1"/>
    <col min="6" max="10" width="9.796875" style="3" customWidth="1"/>
    <col min="11" max="11" width="2.796875" style="3" customWidth="1"/>
    <col min="12" max="16384" width="9.796875" style="3" customWidth="1"/>
  </cols>
  <sheetData>
    <row r="1" spans="1:11" ht="20.25">
      <c r="A1" s="32" t="s">
        <v>31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ht="20.25">
      <c r="A2" s="33"/>
      <c r="B2" s="4"/>
      <c r="C2" s="4"/>
      <c r="D2" s="4"/>
      <c r="E2" s="4"/>
      <c r="F2" s="4"/>
      <c r="G2" s="4"/>
      <c r="H2" s="5"/>
      <c r="I2" s="5"/>
      <c r="J2" s="31"/>
      <c r="K2" s="5"/>
    </row>
    <row r="3" spans="1:11" ht="15" customHeight="1">
      <c r="A3" s="7">
        <v>1</v>
      </c>
      <c r="B3" s="8" t="s">
        <v>0</v>
      </c>
      <c r="C3" s="9"/>
      <c r="D3" s="9"/>
      <c r="E3" s="9"/>
      <c r="F3" s="8" t="s">
        <v>1</v>
      </c>
      <c r="G3" s="10">
        <v>680</v>
      </c>
      <c r="H3" s="10">
        <v>680</v>
      </c>
      <c r="I3" s="10">
        <v>680</v>
      </c>
      <c r="J3" s="10">
        <v>680</v>
      </c>
      <c r="K3" s="2"/>
    </row>
    <row r="4" spans="1:11" ht="15" customHeight="1">
      <c r="A4" s="11"/>
      <c r="B4" s="12" t="s">
        <v>2</v>
      </c>
      <c r="C4" s="13"/>
      <c r="D4" s="13"/>
      <c r="E4" s="13"/>
      <c r="F4" s="11"/>
      <c r="G4" s="11"/>
      <c r="H4" s="11"/>
      <c r="I4" s="11"/>
      <c r="J4" s="11"/>
      <c r="K4" s="2"/>
    </row>
    <row r="5" spans="1:11" ht="15" customHeight="1">
      <c r="A5" s="7">
        <f>A3+1</f>
        <v>2</v>
      </c>
      <c r="B5" s="8" t="s">
        <v>3</v>
      </c>
      <c r="C5" s="9"/>
      <c r="D5" s="9"/>
      <c r="E5" s="9"/>
      <c r="F5" s="8" t="s">
        <v>4</v>
      </c>
      <c r="G5" s="14">
        <v>58</v>
      </c>
      <c r="H5" s="14">
        <v>58</v>
      </c>
      <c r="I5" s="14">
        <v>58</v>
      </c>
      <c r="J5" s="14">
        <v>58</v>
      </c>
      <c r="K5" s="2"/>
    </row>
    <row r="6" spans="1:11" ht="15" customHeight="1">
      <c r="A6" s="11"/>
      <c r="B6" s="12" t="s">
        <v>5</v>
      </c>
      <c r="C6" s="13"/>
      <c r="D6" s="13"/>
      <c r="E6" s="13"/>
      <c r="F6" s="11"/>
      <c r="G6" s="11"/>
      <c r="H6" s="11"/>
      <c r="I6" s="11"/>
      <c r="J6" s="11"/>
      <c r="K6" s="2"/>
    </row>
    <row r="7" spans="1:11" ht="15" customHeight="1">
      <c r="A7" s="7">
        <f>A5+1</f>
        <v>3</v>
      </c>
      <c r="B7" s="8" t="s">
        <v>6</v>
      </c>
      <c r="C7" s="9"/>
      <c r="D7" s="9"/>
      <c r="E7" s="9"/>
      <c r="F7" s="8" t="s">
        <v>1</v>
      </c>
      <c r="G7" s="15">
        <f>G3*G5/100</f>
        <v>394.4</v>
      </c>
      <c r="H7" s="15">
        <f>H3*H5/100</f>
        <v>394.4</v>
      </c>
      <c r="I7" s="15">
        <f>I3*I5/100</f>
        <v>394.4</v>
      </c>
      <c r="J7" s="15">
        <f>J3*J5/100</f>
        <v>394.4</v>
      </c>
      <c r="K7" s="2"/>
    </row>
    <row r="8" spans="1:11" ht="15" customHeight="1">
      <c r="A8" s="11"/>
      <c r="B8" s="11"/>
      <c r="C8" s="13"/>
      <c r="D8" s="13"/>
      <c r="E8" s="13"/>
      <c r="F8" s="11"/>
      <c r="G8" s="11"/>
      <c r="H8" s="11"/>
      <c r="I8" s="11"/>
      <c r="J8" s="11"/>
      <c r="K8" s="2"/>
    </row>
    <row r="9" spans="1:11" ht="15" customHeight="1">
      <c r="A9" s="7">
        <f>A7+1</f>
        <v>4</v>
      </c>
      <c r="B9" s="8" t="s">
        <v>7</v>
      </c>
      <c r="C9" s="9"/>
      <c r="D9" s="9"/>
      <c r="E9" s="9"/>
      <c r="F9" s="8" t="s">
        <v>1</v>
      </c>
      <c r="G9" s="10">
        <v>250</v>
      </c>
      <c r="H9" s="10">
        <v>250</v>
      </c>
      <c r="I9" s="10">
        <v>250</v>
      </c>
      <c r="J9" s="10">
        <v>250</v>
      </c>
      <c r="K9" s="2"/>
    </row>
    <row r="10" spans="1:11" ht="15" customHeight="1">
      <c r="A10" s="11"/>
      <c r="B10" s="11"/>
      <c r="C10" s="13"/>
      <c r="D10" s="13"/>
      <c r="E10" s="13"/>
      <c r="F10" s="11"/>
      <c r="G10" s="11"/>
      <c r="H10" s="11"/>
      <c r="I10" s="11"/>
      <c r="J10" s="11"/>
      <c r="K10" s="2"/>
    </row>
    <row r="11" spans="1:11" ht="15" customHeight="1">
      <c r="A11" s="7">
        <f>A9+1</f>
        <v>5</v>
      </c>
      <c r="B11" s="8" t="s">
        <v>8</v>
      </c>
      <c r="C11" s="9"/>
      <c r="D11" s="9"/>
      <c r="E11" s="9"/>
      <c r="F11" s="8" t="s">
        <v>1</v>
      </c>
      <c r="G11" s="7">
        <f>G3-G9</f>
        <v>430</v>
      </c>
      <c r="H11" s="7">
        <f>H3-H9</f>
        <v>430</v>
      </c>
      <c r="I11" s="7">
        <f>I3-I9</f>
        <v>430</v>
      </c>
      <c r="J11" s="7">
        <f>J3-J9</f>
        <v>430</v>
      </c>
      <c r="K11" s="2"/>
    </row>
    <row r="12" spans="1:11" ht="15" customHeight="1">
      <c r="A12" s="11"/>
      <c r="B12" s="11"/>
      <c r="C12" s="13"/>
      <c r="D12" s="13"/>
      <c r="E12" s="13"/>
      <c r="F12" s="11"/>
      <c r="G12" s="11"/>
      <c r="H12" s="11"/>
      <c r="I12" s="11"/>
      <c r="J12" s="11"/>
      <c r="K12" s="2"/>
    </row>
    <row r="13" spans="1:11" ht="15" customHeight="1">
      <c r="A13" s="7">
        <f>A11+1</f>
        <v>6</v>
      </c>
      <c r="B13" s="8" t="s">
        <v>9</v>
      </c>
      <c r="C13" s="9"/>
      <c r="D13" s="9"/>
      <c r="E13" s="9"/>
      <c r="F13" s="8" t="s">
        <v>10</v>
      </c>
      <c r="G13" s="16">
        <v>1000</v>
      </c>
      <c r="H13" s="16">
        <v>1100</v>
      </c>
      <c r="I13" s="16">
        <v>1200</v>
      </c>
      <c r="J13" s="16">
        <v>1300</v>
      </c>
      <c r="K13" s="2"/>
    </row>
    <row r="14" spans="1:11" ht="15" customHeight="1">
      <c r="A14" s="11"/>
      <c r="B14" s="11"/>
      <c r="C14" s="13"/>
      <c r="D14" s="13"/>
      <c r="E14" s="13"/>
      <c r="F14" s="11"/>
      <c r="G14" s="11"/>
      <c r="H14" s="11"/>
      <c r="I14" s="11"/>
      <c r="J14" s="11"/>
      <c r="K14" s="2"/>
    </row>
    <row r="15" spans="1:11" ht="15" customHeight="1">
      <c r="A15" s="7">
        <f>A13+1</f>
        <v>7</v>
      </c>
      <c r="B15" s="8" t="s">
        <v>11</v>
      </c>
      <c r="C15" s="9"/>
      <c r="D15" s="9"/>
      <c r="E15" s="9"/>
      <c r="F15" s="8" t="s">
        <v>12</v>
      </c>
      <c r="G15" s="17">
        <f>G11/G13*1000</f>
        <v>430</v>
      </c>
      <c r="H15" s="17">
        <f>H11/H13*1000</f>
        <v>390.90909090909093</v>
      </c>
      <c r="I15" s="17">
        <f>I11/I13*1000</f>
        <v>358.3333333333333</v>
      </c>
      <c r="J15" s="17">
        <f>J11/J13*1000</f>
        <v>330.7692307692308</v>
      </c>
      <c r="K15" s="2"/>
    </row>
    <row r="16" spans="1:11" ht="15" customHeight="1">
      <c r="A16" s="11"/>
      <c r="B16" s="11"/>
      <c r="C16" s="13"/>
      <c r="D16" s="13"/>
      <c r="E16" s="13"/>
      <c r="F16" s="11"/>
      <c r="G16" s="11"/>
      <c r="H16" s="11"/>
      <c r="I16" s="11"/>
      <c r="J16" s="11"/>
      <c r="K16" s="2"/>
    </row>
    <row r="17" spans="1:11" ht="15" customHeight="1">
      <c r="A17" s="7">
        <f>A15+1</f>
        <v>8</v>
      </c>
      <c r="B17" s="8" t="s">
        <v>13</v>
      </c>
      <c r="C17" s="9"/>
      <c r="D17" s="9"/>
      <c r="E17" s="9"/>
      <c r="F17" s="18" t="s">
        <v>14</v>
      </c>
      <c r="G17" s="19">
        <v>1.64</v>
      </c>
      <c r="H17" s="19">
        <v>1.64</v>
      </c>
      <c r="I17" s="19">
        <v>1.64</v>
      </c>
      <c r="J17" s="19">
        <v>1.64</v>
      </c>
      <c r="K17" s="2"/>
    </row>
    <row r="18" spans="1:11" ht="15" customHeight="1">
      <c r="A18" s="11"/>
      <c r="B18" s="12" t="s">
        <v>15</v>
      </c>
      <c r="C18" s="20"/>
      <c r="D18" s="20"/>
      <c r="E18" s="20"/>
      <c r="F18" s="21"/>
      <c r="G18" s="11"/>
      <c r="H18" s="11"/>
      <c r="I18" s="11"/>
      <c r="J18" s="11"/>
      <c r="K18" s="2"/>
    </row>
    <row r="19" spans="1:11" ht="15" customHeight="1">
      <c r="A19" s="7">
        <f>A17+1</f>
        <v>9</v>
      </c>
      <c r="B19" s="12" t="s">
        <v>16</v>
      </c>
      <c r="C19" s="20"/>
      <c r="D19" s="20"/>
      <c r="E19" s="20"/>
      <c r="F19" s="18" t="s">
        <v>17</v>
      </c>
      <c r="G19" s="22">
        <f>G17*G15</f>
        <v>705.1999999999999</v>
      </c>
      <c r="H19" s="22">
        <f>H17*H15</f>
        <v>641.0909090909091</v>
      </c>
      <c r="I19" s="22">
        <f>I17*I15</f>
        <v>587.6666666666666</v>
      </c>
      <c r="J19" s="22">
        <f>J17*J15</f>
        <v>542.4615384615385</v>
      </c>
      <c r="K19" s="2"/>
    </row>
    <row r="20" spans="1:11" ht="15" customHeight="1">
      <c r="A20" s="11"/>
      <c r="B20" s="23" t="s">
        <v>18</v>
      </c>
      <c r="C20" s="13"/>
      <c r="D20" s="13"/>
      <c r="E20" s="13"/>
      <c r="F20" s="24"/>
      <c r="G20" s="11"/>
      <c r="H20" s="11"/>
      <c r="I20" s="11"/>
      <c r="J20" s="11"/>
      <c r="K20" s="2"/>
    </row>
    <row r="21" spans="1:11" ht="15" customHeight="1">
      <c r="A21" s="7">
        <f>A19+1</f>
        <v>10</v>
      </c>
      <c r="B21" s="8" t="s">
        <v>19</v>
      </c>
      <c r="C21" s="9"/>
      <c r="D21" s="9"/>
      <c r="E21" s="9"/>
      <c r="F21" s="8" t="s">
        <v>20</v>
      </c>
      <c r="G21" s="25">
        <v>3.1</v>
      </c>
      <c r="H21" s="25">
        <v>3.1</v>
      </c>
      <c r="I21" s="25">
        <v>3.1</v>
      </c>
      <c r="J21" s="25">
        <v>3.1</v>
      </c>
      <c r="K21" s="2"/>
    </row>
    <row r="22" spans="1:11" ht="15" customHeight="1">
      <c r="A22" s="26"/>
      <c r="B22" s="23" t="s">
        <v>21</v>
      </c>
      <c r="C22" s="27"/>
      <c r="D22" s="27"/>
      <c r="E22" s="27"/>
      <c r="F22" s="26"/>
      <c r="G22" s="26"/>
      <c r="H22" s="26"/>
      <c r="I22" s="26"/>
      <c r="J22" s="24"/>
      <c r="K22" s="2"/>
    </row>
    <row r="23" spans="1:11" ht="15" customHeight="1">
      <c r="A23" s="11">
        <f>+A21+1</f>
        <v>11</v>
      </c>
      <c r="B23" s="12" t="s">
        <v>22</v>
      </c>
      <c r="C23" s="13"/>
      <c r="D23" s="13"/>
      <c r="E23" s="13"/>
      <c r="F23" s="11" t="s">
        <v>17</v>
      </c>
      <c r="G23" s="28">
        <v>0</v>
      </c>
      <c r="H23" s="28">
        <f>+G23</f>
        <v>0</v>
      </c>
      <c r="I23" s="28">
        <f>+H23</f>
        <v>0</v>
      </c>
      <c r="J23" s="28">
        <f>+I23</f>
        <v>0</v>
      </c>
      <c r="K23" s="2"/>
    </row>
    <row r="24" spans="1:11" ht="15" customHeight="1">
      <c r="A24" s="11"/>
      <c r="B24" s="12" t="s">
        <v>23</v>
      </c>
      <c r="C24" s="13"/>
      <c r="D24" s="13"/>
      <c r="E24" s="13"/>
      <c r="F24" s="11"/>
      <c r="G24" s="11"/>
      <c r="H24" s="11"/>
      <c r="I24" s="11"/>
      <c r="J24" s="11"/>
      <c r="K24" s="2"/>
    </row>
    <row r="25" spans="1:11" ht="15" customHeight="1">
      <c r="A25" s="7">
        <f>+A23+1</f>
        <v>12</v>
      </c>
      <c r="B25" s="8" t="s">
        <v>24</v>
      </c>
      <c r="C25" s="9"/>
      <c r="D25" s="9"/>
      <c r="E25" s="9"/>
      <c r="F25" s="8" t="s">
        <v>25</v>
      </c>
      <c r="G25" s="22">
        <f>G7*G21*1.107+G23</f>
        <v>1353.46248</v>
      </c>
      <c r="H25" s="22">
        <f>H7*H21*1.107+H23</f>
        <v>1353.46248</v>
      </c>
      <c r="I25" s="22">
        <f>I7*I21*1.107+I23</f>
        <v>1353.46248</v>
      </c>
      <c r="J25" s="22">
        <f>J7*J21*1.107+J23</f>
        <v>1353.46248</v>
      </c>
      <c r="K25" s="2"/>
    </row>
    <row r="26" spans="1:11" ht="15" customHeight="1">
      <c r="A26" s="11"/>
      <c r="B26" s="12" t="s">
        <v>26</v>
      </c>
      <c r="C26" s="13"/>
      <c r="D26" s="13"/>
      <c r="E26" s="13"/>
      <c r="F26" s="11"/>
      <c r="G26" s="11"/>
      <c r="H26" s="11"/>
      <c r="I26" s="11"/>
      <c r="J26" s="11"/>
      <c r="K26" s="2"/>
    </row>
    <row r="27" spans="1:11" ht="15" customHeight="1">
      <c r="A27" s="7">
        <f>A25+1</f>
        <v>13</v>
      </c>
      <c r="B27" s="8" t="s">
        <v>27</v>
      </c>
      <c r="C27" s="9"/>
      <c r="D27" s="9"/>
      <c r="E27" s="9"/>
      <c r="F27" s="8" t="s">
        <v>17</v>
      </c>
      <c r="G27" s="29">
        <f>G25-G19</f>
        <v>648.26248</v>
      </c>
      <c r="H27" s="29">
        <f>H25-H19</f>
        <v>712.3715709090908</v>
      </c>
      <c r="I27" s="29">
        <f>I25-I19</f>
        <v>765.7958133333333</v>
      </c>
      <c r="J27" s="29">
        <f>J25-J19</f>
        <v>811.0009415384615</v>
      </c>
      <c r="K27" s="2"/>
    </row>
    <row r="28" spans="1:11" ht="15" customHeight="1">
      <c r="A28" s="11"/>
      <c r="B28" s="12" t="s">
        <v>28</v>
      </c>
      <c r="C28" s="13"/>
      <c r="D28" s="13"/>
      <c r="E28" s="13"/>
      <c r="F28" s="11"/>
      <c r="G28" s="11"/>
      <c r="H28" s="11"/>
      <c r="I28" s="11"/>
      <c r="J28" s="11"/>
      <c r="K28" s="2"/>
    </row>
    <row r="29" spans="1:11" ht="15" customHeight="1">
      <c r="A29" s="7">
        <f>A27+1</f>
        <v>14</v>
      </c>
      <c r="B29" s="8" t="s">
        <v>29</v>
      </c>
      <c r="C29" s="9"/>
      <c r="D29" s="9"/>
      <c r="E29" s="9"/>
      <c r="F29" s="8" t="s">
        <v>20</v>
      </c>
      <c r="G29" s="30">
        <f>G27/G9/1.07</f>
        <v>2.4234111401869156</v>
      </c>
      <c r="H29" s="30">
        <f>H27/H9/1.07</f>
        <v>2.663071293118096</v>
      </c>
      <c r="I29" s="30">
        <f>I27/I9/1.07</f>
        <v>2.862788087227414</v>
      </c>
      <c r="J29" s="30">
        <f>J27/J9/1.07</f>
        <v>3.0317792207045287</v>
      </c>
      <c r="K29" s="2"/>
    </row>
    <row r="30" spans="1:11" ht="15" customHeight="1">
      <c r="A30" s="11"/>
      <c r="B30" s="12" t="s">
        <v>30</v>
      </c>
      <c r="C30" s="13"/>
      <c r="D30" s="13"/>
      <c r="E30" s="13"/>
      <c r="F30" s="11"/>
      <c r="G30" s="11"/>
      <c r="H30" s="11"/>
      <c r="I30" s="11"/>
      <c r="J30" s="11"/>
      <c r="K30" s="2"/>
    </row>
    <row r="31" spans="1:1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4"/>
    </row>
    <row r="32" spans="1:11" ht="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/>
  <printOptions/>
  <pageMargins left="0.71" right="0.22" top="1.64" bottom="0.984251968503937" header="0.5118110236220472" footer="0.5118110236220472"/>
  <pageSetup fitToHeight="1" fitToWidth="1" horizontalDpi="300" verticalDpi="300" orientation="portrait" paperSize="9" scale="84" r:id="rId2"/>
  <headerFooter alignWithMargins="0">
    <oddHeader>&amp;R&amp;G</oddHeader>
    <oddFooter>&amp;L&amp;"Arial,Standard"&amp;10© DLR Westerwald-Osteifel
   Bahnhofstr. 32, 56410 Montabaur&amp;C&amp;"Arial,Standard"&amp;10&amp;F&amp;R&amp;"Arial,Standard"&amp;10Detlef Groß
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Kälberpreis</dc:title>
  <dc:subject/>
  <dc:creator>Agrarverwaltung RPL</dc:creator>
  <cp:keywords/>
  <dc:description/>
  <cp:lastModifiedBy>Holthaus</cp:lastModifiedBy>
  <cp:lastPrinted>2010-08-16T06:28:36Z</cp:lastPrinted>
  <dcterms:created xsi:type="dcterms:W3CDTF">2003-12-03T13:31:08Z</dcterms:created>
  <dcterms:modified xsi:type="dcterms:W3CDTF">2010-08-16T12:00:08Z</dcterms:modified>
  <cp:category/>
  <cp:version/>
  <cp:contentType/>
  <cp:contentStatus/>
</cp:coreProperties>
</file>